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istorisk materiale\GAS\Gaslager arkiv\AUKTIONER\23-04-2020\"/>
    </mc:Choice>
  </mc:AlternateContent>
  <bookViews>
    <workbookView xWindow="360" yWindow="240" windowWidth="14355" windowHeight="7815"/>
  </bookViews>
  <sheets>
    <sheet name="Bid sheet" sheetId="1" r:id="rId1"/>
    <sheet name="Example" sheetId="4" r:id="rId2"/>
  </sheets>
  <calcPr calcId="171027"/>
</workbook>
</file>

<file path=xl/calcChain.xml><?xml version="1.0" encoding="utf-8"?>
<calcChain xmlns="http://schemas.openxmlformats.org/spreadsheetml/2006/main">
  <c r="J28" i="4" l="1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0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11" i="1"/>
  <c r="J11" i="1" s="1"/>
  <c r="I12" i="1"/>
  <c r="J12" i="1" s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0" i="1"/>
  <c r="J10" i="1" s="1"/>
  <c r="I9" i="1"/>
  <c r="J9" i="1" l="1"/>
  <c r="I28" i="4" l="1"/>
  <c r="H28" i="4"/>
  <c r="D28" i="4"/>
  <c r="I27" i="4"/>
  <c r="H27" i="4"/>
  <c r="D27" i="4"/>
  <c r="I26" i="4"/>
  <c r="H26" i="4"/>
  <c r="D26" i="4"/>
  <c r="I25" i="4"/>
  <c r="H25" i="4"/>
  <c r="D25" i="4"/>
  <c r="I24" i="4"/>
  <c r="H24" i="4"/>
  <c r="D24" i="4"/>
  <c r="I23" i="4"/>
  <c r="H23" i="4"/>
  <c r="D23" i="4"/>
  <c r="I22" i="4"/>
  <c r="H22" i="4"/>
  <c r="D22" i="4"/>
  <c r="I21" i="4"/>
  <c r="H21" i="4"/>
  <c r="D21" i="4"/>
  <c r="I20" i="4"/>
  <c r="H20" i="4"/>
  <c r="D20" i="4"/>
  <c r="I19" i="4"/>
  <c r="H19" i="4"/>
  <c r="D19" i="4"/>
  <c r="I18" i="4"/>
  <c r="H18" i="4"/>
  <c r="D18" i="4"/>
  <c r="I17" i="4"/>
  <c r="H17" i="4"/>
  <c r="D17" i="4"/>
  <c r="I16" i="4"/>
  <c r="H16" i="4"/>
  <c r="D16" i="4"/>
  <c r="I15" i="4"/>
  <c r="H15" i="4"/>
  <c r="D15" i="4"/>
  <c r="I14" i="4"/>
  <c r="H14" i="4"/>
  <c r="D14" i="4"/>
  <c r="D13" i="4"/>
  <c r="D12" i="4"/>
  <c r="D11" i="4"/>
  <c r="D10" i="4"/>
  <c r="D9" i="4"/>
  <c r="H9" i="1" l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9" i="1"/>
</calcChain>
</file>

<file path=xl/sharedStrings.xml><?xml version="1.0" encoding="utf-8"?>
<sst xmlns="http://schemas.openxmlformats.org/spreadsheetml/2006/main" count="57" uniqueCount="32">
  <si>
    <t>Company name</t>
  </si>
  <si>
    <t>Name</t>
  </si>
  <si>
    <t>Contact</t>
  </si>
  <si>
    <t xml:space="preserve">Total volume bid </t>
  </si>
  <si>
    <t>Bid number</t>
  </si>
  <si>
    <t>Phone number</t>
  </si>
  <si>
    <t>Customer</t>
  </si>
  <si>
    <t>Volume</t>
  </si>
  <si>
    <t>Bid [€/storage year]</t>
  </si>
  <si>
    <t>Total price  [€/storage year]</t>
  </si>
  <si>
    <t>Energicia</t>
  </si>
  <si>
    <t>Contact person</t>
  </si>
  <si>
    <t>Volume[MWh]</t>
  </si>
  <si>
    <t>Injection</t>
  </si>
  <si>
    <t>Withdrawal</t>
  </si>
  <si>
    <t>1 MWh</t>
  </si>
  <si>
    <t>price [€/MWh/year]</t>
  </si>
  <si>
    <t xml:space="preserve">SBU </t>
  </si>
  <si>
    <t>Maximum capacities</t>
  </si>
  <si>
    <t>SBU</t>
  </si>
  <si>
    <t>+45 30 67 47 27</t>
  </si>
  <si>
    <t>Emil Karlsson</t>
  </si>
  <si>
    <t>Fill bid</t>
  </si>
  <si>
    <t>Fixed or fill bid</t>
  </si>
  <si>
    <t>120 days</t>
  </si>
  <si>
    <t>60 days</t>
  </si>
  <si>
    <t>0.6944 kW</t>
  </si>
  <si>
    <t>0.3472 kW</t>
  </si>
  <si>
    <t>Price [€/MWh/year]</t>
  </si>
  <si>
    <t>500.000 MWh</t>
  </si>
  <si>
    <t>174 MW</t>
  </si>
  <si>
    <t>347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</si>
</sst>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_ * #,##0_ ;_ * \-#,##0_ ;_ * &quot;-&quot;??_ ;_ @_ "/>
    <numFmt numFmtId="166" formatCode="#,##0\ &quot;MWh&quot;"/>
    <numFmt numFmtId="167" formatCode="#,##0\ &quot; €/SY&quot;"/>
    <numFmt numFmtId="168" formatCode="0.0000\ &quot;kWh/h&quot;"/>
    <numFmt numFmtId="169" formatCode="0\ &quot; days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rgb="FFFDEA7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5BD"/>
        <bgColor indexed="64"/>
      </patternFill>
    </fill>
    <fill>
      <patternFill patternType="solid">
        <fgColor rgb="FFFDEA71"/>
        <bgColor indexed="64"/>
      </patternFill>
    </fill>
    <fill>
      <patternFill patternType="solid">
        <fgColor rgb="FF41517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166" fontId="8" fillId="0" borderId="0" xfId="0" applyNumberFormat="1" applyFont="1" applyFill="1" applyBorder="1"/>
    <xf numFmtId="168" fontId="8" fillId="0" borderId="0" xfId="0" applyNumberFormat="1" applyFont="1" applyFill="1" applyBorder="1"/>
    <xf numFmtId="169" fontId="8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4" fillId="5" borderId="0" xfId="0" applyFont="1" applyFill="1"/>
    <xf numFmtId="165" fontId="0" fillId="4" borderId="0" xfId="1" applyNumberFormat="1" applyFont="1" applyFill="1" applyProtection="1">
      <protection locked="0"/>
    </xf>
    <xf numFmtId="2" fontId="0" fillId="4" borderId="0" xfId="0" applyNumberFormat="1" applyFill="1" applyProtection="1">
      <protection locked="0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166" fontId="0" fillId="3" borderId="0" xfId="0" applyNumberFormat="1" applyFill="1"/>
    <xf numFmtId="165" fontId="9" fillId="2" borderId="0" xfId="0" applyNumberFormat="1" applyFont="1" applyFill="1"/>
    <xf numFmtId="165" fontId="0" fillId="2" borderId="0" xfId="0" applyNumberFormat="1" applyFill="1"/>
    <xf numFmtId="164" fontId="0" fillId="2" borderId="0" xfId="1" applyFont="1" applyFill="1"/>
    <xf numFmtId="165" fontId="10" fillId="4" borderId="0" xfId="1" applyNumberFormat="1" applyFont="1" applyFill="1" applyProtection="1">
      <protection locked="0"/>
    </xf>
    <xf numFmtId="2" fontId="10" fillId="4" borderId="0" xfId="0" applyNumberFormat="1" applyFont="1" applyFill="1" applyProtection="1">
      <protection locked="0"/>
    </xf>
    <xf numFmtId="165" fontId="9" fillId="4" borderId="0" xfId="1" applyNumberFormat="1" applyFont="1" applyFill="1" applyProtection="1">
      <protection locked="0"/>
    </xf>
    <xf numFmtId="2" fontId="9" fillId="4" borderId="0" xfId="0" applyNumberFormat="1" applyFont="1" applyFill="1" applyProtection="1">
      <protection locked="0"/>
    </xf>
    <xf numFmtId="49" fontId="9" fillId="4" borderId="0" xfId="1" applyNumberFormat="1" applyFont="1" applyFill="1" applyProtection="1">
      <protection locked="0"/>
    </xf>
    <xf numFmtId="0" fontId="9" fillId="2" borderId="0" xfId="0" applyFont="1" applyFill="1"/>
  </cellXfs>
  <cellStyles count="2">
    <cellStyle name="Komma" xfId="1" builtinId="3"/>
    <cellStyle name="Normal" xfId="0" builtinId="0"/>
  </cellStyles>
  <dxfs count="1">
    <dxf>
      <font>
        <b/>
        <i val="0"/>
      </font>
      <numFmt numFmtId="2" formatCode="0.00"/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EA71"/>
      <color rgb="FF99C5BD"/>
      <color rgb="FF415171"/>
      <color rgb="FF6AA7B7"/>
      <color rgb="FF7A81AD"/>
      <color rgb="FFF49090"/>
      <color rgb="FFE2564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</xdr:row>
      <xdr:rowOff>0</xdr:rowOff>
    </xdr:from>
    <xdr:to>
      <xdr:col>16</xdr:col>
      <xdr:colOff>0</xdr:colOff>
      <xdr:row>31</xdr:row>
      <xdr:rowOff>142875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25250" y="190500"/>
          <a:ext cx="5886450" cy="5857875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sealed bid auction with a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  <a:endParaRPr lang="da-DK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the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</a:t>
          </a: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as calculated and announced ny GSD after auction close  (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 Rules ,  clause 6.7.)</a:t>
          </a:r>
          <a:endParaRPr lang="da-DK">
            <a:effectLst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Reservation</a:t>
          </a:r>
          <a:r>
            <a:rPr lang="da-DK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price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is  4.0 €/MWh.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period is 1 year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starting from 1st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May 2020.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the bid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Fill out Company name and contact phone number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the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price in "Price" for every bid in the yellow cells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"fixed volume bid"  or "fill bid" (Auction Rules, clause 6.7.) 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Calculations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price per storage year for each bid is calculated in column  “Bid”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volume cleared at the bid price is calculated in  column “Total volume 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price for the total cleared bid is calculated in column  "Total price" </a:t>
          </a:r>
        </a:p>
      </xdr:txBody>
    </xdr:sp>
    <xdr:clientData/>
  </xdr:twoCellAnchor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4" name="Picture 129" descr="cid:image002.jpg@01D230FA.F04386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3" name="Picture 129" descr="cid:image002.jpg@01D230FA.F043860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600075</xdr:colOff>
      <xdr:row>1</xdr:row>
      <xdr:rowOff>0</xdr:rowOff>
    </xdr:from>
    <xdr:to>
      <xdr:col>16</xdr:col>
      <xdr:colOff>76200</xdr:colOff>
      <xdr:row>31</xdr:row>
      <xdr:rowOff>142875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AB1F9A76-5741-4E1E-8863-27F9862B7879}"/>
            </a:ext>
          </a:extLst>
        </xdr:cNvPr>
        <xdr:cNvSpPr/>
      </xdr:nvSpPr>
      <xdr:spPr>
        <a:xfrm>
          <a:off x="11601450" y="190500"/>
          <a:ext cx="5886450" cy="5857875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sealed bid auction with a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  <a:endParaRPr lang="da-DK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the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</a:t>
          </a: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as calculated and announced ny GSD after auction close  (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 Rules ,  clause 6.7.)</a:t>
          </a:r>
          <a:endParaRPr lang="da-DK">
            <a:effectLst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Reservation</a:t>
          </a:r>
          <a:r>
            <a:rPr lang="da-DK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price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is  4.0 €/MWh.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period is 1 year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starting from 1st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May 2020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the bid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Fill out Company name and contact phone number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the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price in "Price" for every bid in the yellow cells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"fixed volume bid"  or "fill bid" (Auction Rules, clause 6.7.) 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Calculations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price per storage year for each bid is calculated in column  “Bid”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volume cleared at the bid price is calculated in  column “Total volume 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price for the total cleared bid is calculated in column  "Total price"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3"/>
  <sheetViews>
    <sheetView showGridLines="0" tabSelected="1" workbookViewId="0">
      <selection activeCell="E2" sqref="E2"/>
    </sheetView>
  </sheetViews>
  <sheetFormatPr defaultColWidth="9.1328125" defaultRowHeight="14.25" x14ac:dyDescent="0.45"/>
  <cols>
    <col min="1" max="1" width="6.3984375" style="1" customWidth="1"/>
    <col min="2" max="2" width="9.1328125" style="1"/>
    <col min="3" max="3" width="1.73046875" style="1" customWidth="1"/>
    <col min="4" max="4" width="27" style="1" customWidth="1"/>
    <col min="5" max="5" width="15.59765625" style="1" bestFit="1" customWidth="1"/>
    <col min="6" max="6" width="19.1328125" style="1" customWidth="1"/>
    <col min="7" max="7" width="18.59765625" style="1" customWidth="1"/>
    <col min="8" max="8" width="18.73046875" style="1" bestFit="1" customWidth="1"/>
    <col min="9" max="9" width="18.59765625" style="1" customWidth="1"/>
    <col min="10" max="10" width="25.86328125" style="1" bestFit="1" customWidth="1"/>
    <col min="11" max="11" width="17.59765625" style="1" customWidth="1"/>
    <col min="12" max="12" width="17.3984375" style="1" bestFit="1" customWidth="1"/>
    <col min="13" max="13" width="14.1328125" style="1" customWidth="1"/>
    <col min="14" max="14" width="15.73046875" style="1" customWidth="1"/>
    <col min="15" max="15" width="17.73046875" style="1" bestFit="1" customWidth="1"/>
    <col min="16" max="16384" width="9.1328125" style="1"/>
  </cols>
  <sheetData>
    <row r="1" spans="4:16" x14ac:dyDescent="0.45">
      <c r="J1" s="6"/>
      <c r="K1" s="7"/>
      <c r="L1" s="7"/>
      <c r="M1" s="7"/>
      <c r="N1" s="7"/>
      <c r="O1" s="5"/>
      <c r="P1" s="5"/>
    </row>
    <row r="2" spans="4:16" x14ac:dyDescent="0.45">
      <c r="D2" s="14" t="s">
        <v>0</v>
      </c>
      <c r="E2" s="15" t="s">
        <v>1</v>
      </c>
      <c r="G2" s="14" t="s">
        <v>17</v>
      </c>
      <c r="H2" s="14" t="s">
        <v>7</v>
      </c>
      <c r="I2" s="14" t="s">
        <v>13</v>
      </c>
      <c r="J2" s="14" t="s">
        <v>14</v>
      </c>
      <c r="K2" s="12"/>
      <c r="L2" s="7"/>
      <c r="M2" s="7"/>
      <c r="N2" s="7"/>
      <c r="O2" s="5"/>
      <c r="P2" s="5"/>
    </row>
    <row r="3" spans="4:16" x14ac:dyDescent="0.45">
      <c r="D3" s="14" t="s">
        <v>2</v>
      </c>
      <c r="E3" s="15" t="s">
        <v>5</v>
      </c>
      <c r="G3" s="18" t="s">
        <v>18</v>
      </c>
      <c r="H3" s="18" t="s">
        <v>29</v>
      </c>
      <c r="I3" s="18" t="s">
        <v>30</v>
      </c>
      <c r="J3" s="18" t="s">
        <v>31</v>
      </c>
      <c r="K3" s="7"/>
      <c r="L3" s="7"/>
      <c r="M3" s="7"/>
      <c r="N3" s="7"/>
      <c r="O3" s="5"/>
      <c r="P3" s="5"/>
    </row>
    <row r="4" spans="4:16" ht="15" customHeight="1" x14ac:dyDescent="0.45">
      <c r="D4" s="14" t="s">
        <v>11</v>
      </c>
      <c r="E4" s="15" t="s">
        <v>1</v>
      </c>
      <c r="G4" s="18" t="s">
        <v>19</v>
      </c>
      <c r="H4" s="18" t="s">
        <v>15</v>
      </c>
      <c r="I4" s="18" t="s">
        <v>27</v>
      </c>
      <c r="J4" s="18" t="s">
        <v>26</v>
      </c>
      <c r="K4" s="5"/>
      <c r="L4" s="5"/>
      <c r="M4" s="10"/>
      <c r="N4" s="9"/>
      <c r="O4" s="5"/>
      <c r="P4" s="5"/>
    </row>
    <row r="5" spans="4:16" x14ac:dyDescent="0.45">
      <c r="G5" s="18"/>
      <c r="H5" s="18"/>
      <c r="I5" s="18" t="s">
        <v>24</v>
      </c>
      <c r="J5" s="18" t="s">
        <v>25</v>
      </c>
      <c r="K5" s="8"/>
      <c r="L5" s="11"/>
      <c r="M5" s="11"/>
      <c r="N5" s="8"/>
      <c r="O5" s="5"/>
      <c r="P5" s="5"/>
    </row>
    <row r="6" spans="4:16" x14ac:dyDescent="0.45">
      <c r="D6" s="14" t="s">
        <v>23</v>
      </c>
      <c r="E6" s="15"/>
      <c r="F6" s="4"/>
      <c r="L6" s="2"/>
      <c r="M6" s="2"/>
      <c r="N6" s="2"/>
    </row>
    <row r="7" spans="4:16" x14ac:dyDescent="0.45">
      <c r="F7" s="4"/>
      <c r="L7" s="2"/>
      <c r="M7" s="2"/>
      <c r="N7" s="2"/>
    </row>
    <row r="8" spans="4:16" x14ac:dyDescent="0.45">
      <c r="D8" s="14" t="s">
        <v>6</v>
      </c>
      <c r="E8" s="14" t="s">
        <v>4</v>
      </c>
      <c r="F8" s="14" t="s">
        <v>12</v>
      </c>
      <c r="G8" s="14" t="s">
        <v>28</v>
      </c>
      <c r="H8" s="14" t="s">
        <v>8</v>
      </c>
      <c r="I8" s="14" t="s">
        <v>3</v>
      </c>
      <c r="J8" s="14" t="s">
        <v>9</v>
      </c>
    </row>
    <row r="9" spans="4:16" x14ac:dyDescent="0.45">
      <c r="D9" s="17" t="str">
        <f t="shared" ref="D9:D28" si="0">IF(F9&gt;0,$E$2,"")</f>
        <v/>
      </c>
      <c r="E9" s="17">
        <v>1</v>
      </c>
      <c r="F9" s="15"/>
      <c r="G9" s="16"/>
      <c r="H9" s="18" t="str">
        <f>+IF(F9&gt;0,F9*G9,"")</f>
        <v/>
      </c>
      <c r="I9" s="19" t="str">
        <f>+IF(F9&gt;0,SUM($F$9:F9),"")</f>
        <v/>
      </c>
      <c r="J9" s="18" t="str">
        <f>IF(G9="","",+I9*G9)</f>
        <v/>
      </c>
      <c r="K9" s="21"/>
    </row>
    <row r="10" spans="4:16" x14ac:dyDescent="0.45">
      <c r="D10" s="17" t="str">
        <f t="shared" si="0"/>
        <v/>
      </c>
      <c r="E10" s="17">
        <v>2</v>
      </c>
      <c r="F10" s="15"/>
      <c r="G10" s="16"/>
      <c r="H10" s="18" t="str">
        <f>+IF(F10&gt;0,F10*G10,"")</f>
        <v/>
      </c>
      <c r="I10" s="19" t="str">
        <f>+IF(F10&gt;0,SUM($F$9:F10),"")</f>
        <v/>
      </c>
      <c r="J10" s="18" t="str">
        <f>IF(G10="","",I10*G10)</f>
        <v/>
      </c>
      <c r="K10" s="21"/>
    </row>
    <row r="11" spans="4:16" x14ac:dyDescent="0.45">
      <c r="D11" s="17" t="str">
        <f t="shared" si="0"/>
        <v/>
      </c>
      <c r="E11" s="17">
        <v>3</v>
      </c>
      <c r="F11" s="15"/>
      <c r="G11" s="16"/>
      <c r="H11" s="18" t="str">
        <f t="shared" ref="H11:H28" si="1">+IF(F11&gt;0,F11*G11,"")</f>
        <v/>
      </c>
      <c r="I11" s="19" t="str">
        <f>+IF(F11&gt;0,SUM($F$9:F11),"")</f>
        <v/>
      </c>
      <c r="J11" s="18" t="str">
        <f t="shared" ref="J11:J28" si="2">IF(G11="","",I11*G11)</f>
        <v/>
      </c>
      <c r="K11" s="21"/>
    </row>
    <row r="12" spans="4:16" x14ac:dyDescent="0.45">
      <c r="D12" s="17" t="str">
        <f t="shared" si="0"/>
        <v/>
      </c>
      <c r="E12" s="17">
        <v>4</v>
      </c>
      <c r="F12" s="15"/>
      <c r="G12" s="16"/>
      <c r="H12" s="18" t="str">
        <f t="shared" si="1"/>
        <v/>
      </c>
      <c r="I12" s="19" t="str">
        <f>+IF(F12&gt;0,SUM($F$9:F12),"")</f>
        <v/>
      </c>
      <c r="J12" s="18" t="str">
        <f t="shared" si="2"/>
        <v/>
      </c>
      <c r="K12" s="21"/>
    </row>
    <row r="13" spans="4:16" x14ac:dyDescent="0.45">
      <c r="D13" s="17" t="str">
        <f t="shared" si="0"/>
        <v/>
      </c>
      <c r="E13" s="17">
        <v>5</v>
      </c>
      <c r="F13" s="15"/>
      <c r="G13" s="16"/>
      <c r="H13" s="18" t="str">
        <f t="shared" si="1"/>
        <v/>
      </c>
      <c r="I13" s="19" t="str">
        <f>+IF(F13&gt;0,SUM($F$9:F13),"")</f>
        <v/>
      </c>
      <c r="J13" s="18" t="str">
        <f t="shared" si="2"/>
        <v/>
      </c>
      <c r="K13" s="21"/>
    </row>
    <row r="14" spans="4:16" x14ac:dyDescent="0.45">
      <c r="D14" s="17" t="str">
        <f t="shared" si="0"/>
        <v/>
      </c>
      <c r="E14" s="17">
        <v>6</v>
      </c>
      <c r="F14" s="15"/>
      <c r="G14" s="16"/>
      <c r="H14" s="18" t="str">
        <f t="shared" si="1"/>
        <v/>
      </c>
      <c r="I14" s="19" t="str">
        <f>+IF(F14&gt;0,SUM($F$9:F14),"")</f>
        <v/>
      </c>
      <c r="J14" s="18" t="str">
        <f t="shared" si="2"/>
        <v/>
      </c>
      <c r="K14" s="21"/>
    </row>
    <row r="15" spans="4:16" x14ac:dyDescent="0.45">
      <c r="D15" s="17" t="str">
        <f t="shared" si="0"/>
        <v/>
      </c>
      <c r="E15" s="17">
        <v>7</v>
      </c>
      <c r="F15" s="15"/>
      <c r="G15" s="16"/>
      <c r="H15" s="18" t="str">
        <f t="shared" si="1"/>
        <v/>
      </c>
      <c r="I15" s="19" t="str">
        <f>+IF(F15&gt;0,SUM($F$9:F15),"")</f>
        <v/>
      </c>
      <c r="J15" s="18" t="str">
        <f t="shared" si="2"/>
        <v/>
      </c>
      <c r="K15" s="21"/>
    </row>
    <row r="16" spans="4:16" x14ac:dyDescent="0.45">
      <c r="D16" s="17" t="str">
        <f t="shared" si="0"/>
        <v/>
      </c>
      <c r="E16" s="17">
        <v>8</v>
      </c>
      <c r="F16" s="15"/>
      <c r="G16" s="16"/>
      <c r="H16" s="18" t="str">
        <f t="shared" si="1"/>
        <v/>
      </c>
      <c r="I16" s="19" t="str">
        <f>+IF(F16&gt;0,SUM($F$9:F16),"")</f>
        <v/>
      </c>
      <c r="J16" s="18" t="str">
        <f t="shared" si="2"/>
        <v/>
      </c>
      <c r="K16" s="21"/>
    </row>
    <row r="17" spans="4:10" x14ac:dyDescent="0.45">
      <c r="D17" s="17" t="str">
        <f t="shared" si="0"/>
        <v/>
      </c>
      <c r="E17" s="17">
        <v>9</v>
      </c>
      <c r="F17" s="15"/>
      <c r="G17" s="16"/>
      <c r="H17" s="18" t="str">
        <f t="shared" si="1"/>
        <v/>
      </c>
      <c r="I17" s="19" t="str">
        <f>+IF(F17&gt;0,SUM($F$9:F17),"")</f>
        <v/>
      </c>
      <c r="J17" s="18" t="str">
        <f t="shared" si="2"/>
        <v/>
      </c>
    </row>
    <row r="18" spans="4:10" x14ac:dyDescent="0.45">
      <c r="D18" s="17" t="str">
        <f t="shared" si="0"/>
        <v/>
      </c>
      <c r="E18" s="17">
        <v>10</v>
      </c>
      <c r="F18" s="15"/>
      <c r="G18" s="16"/>
      <c r="H18" s="18" t="str">
        <f t="shared" si="1"/>
        <v/>
      </c>
      <c r="I18" s="19" t="str">
        <f>+IF(F18&gt;0,SUM($F$9:F18),"")</f>
        <v/>
      </c>
      <c r="J18" s="18" t="str">
        <f t="shared" si="2"/>
        <v/>
      </c>
    </row>
    <row r="19" spans="4:10" x14ac:dyDescent="0.45">
      <c r="D19" s="17" t="str">
        <f t="shared" si="0"/>
        <v/>
      </c>
      <c r="E19" s="17">
        <v>11</v>
      </c>
      <c r="F19" s="15"/>
      <c r="G19" s="16"/>
      <c r="H19" s="18" t="str">
        <f t="shared" si="1"/>
        <v/>
      </c>
      <c r="I19" s="19" t="str">
        <f>+IF(F19&gt;0,SUM($F$9:F19),"")</f>
        <v/>
      </c>
      <c r="J19" s="18" t="str">
        <f t="shared" si="2"/>
        <v/>
      </c>
    </row>
    <row r="20" spans="4:10" x14ac:dyDescent="0.45">
      <c r="D20" s="17" t="str">
        <f t="shared" si="0"/>
        <v/>
      </c>
      <c r="E20" s="17">
        <v>12</v>
      </c>
      <c r="F20" s="15"/>
      <c r="G20" s="16"/>
      <c r="H20" s="18" t="str">
        <f t="shared" si="1"/>
        <v/>
      </c>
      <c r="I20" s="19" t="str">
        <f>+IF(F20&gt;0,SUM($F$9:F20),"")</f>
        <v/>
      </c>
      <c r="J20" s="18" t="str">
        <f t="shared" si="2"/>
        <v/>
      </c>
    </row>
    <row r="21" spans="4:10" x14ac:dyDescent="0.45">
      <c r="D21" s="17" t="str">
        <f t="shared" si="0"/>
        <v/>
      </c>
      <c r="E21" s="17">
        <v>13</v>
      </c>
      <c r="F21" s="15"/>
      <c r="G21" s="16"/>
      <c r="H21" s="18" t="str">
        <f t="shared" si="1"/>
        <v/>
      </c>
      <c r="I21" s="19" t="str">
        <f>+IF(F21&gt;0,SUM($F$9:F21),"")</f>
        <v/>
      </c>
      <c r="J21" s="18" t="str">
        <f t="shared" si="2"/>
        <v/>
      </c>
    </row>
    <row r="22" spans="4:10" x14ac:dyDescent="0.45">
      <c r="D22" s="17" t="str">
        <f t="shared" si="0"/>
        <v/>
      </c>
      <c r="E22" s="17">
        <v>14</v>
      </c>
      <c r="F22" s="15"/>
      <c r="G22" s="16"/>
      <c r="H22" s="18" t="str">
        <f t="shared" si="1"/>
        <v/>
      </c>
      <c r="I22" s="19" t="str">
        <f>+IF(F22&gt;0,SUM($F$9:F22),"")</f>
        <v/>
      </c>
      <c r="J22" s="18" t="str">
        <f t="shared" si="2"/>
        <v/>
      </c>
    </row>
    <row r="23" spans="4:10" x14ac:dyDescent="0.45">
      <c r="D23" s="17" t="str">
        <f t="shared" si="0"/>
        <v/>
      </c>
      <c r="E23" s="17">
        <v>15</v>
      </c>
      <c r="F23" s="15"/>
      <c r="G23" s="16"/>
      <c r="H23" s="18" t="str">
        <f t="shared" si="1"/>
        <v/>
      </c>
      <c r="I23" s="19" t="str">
        <f>+IF(F23&gt;0,SUM($F$9:F23),"")</f>
        <v/>
      </c>
      <c r="J23" s="18" t="str">
        <f t="shared" si="2"/>
        <v/>
      </c>
    </row>
    <row r="24" spans="4:10" x14ac:dyDescent="0.45">
      <c r="D24" s="17" t="str">
        <f t="shared" si="0"/>
        <v/>
      </c>
      <c r="E24" s="17">
        <v>16</v>
      </c>
      <c r="F24" s="15"/>
      <c r="G24" s="16"/>
      <c r="H24" s="18" t="str">
        <f t="shared" si="1"/>
        <v/>
      </c>
      <c r="I24" s="19" t="str">
        <f>+IF(F24&gt;0,SUM($F$9:F24),"")</f>
        <v/>
      </c>
      <c r="J24" s="18" t="str">
        <f t="shared" si="2"/>
        <v/>
      </c>
    </row>
    <row r="25" spans="4:10" x14ac:dyDescent="0.45">
      <c r="D25" s="17" t="str">
        <f t="shared" si="0"/>
        <v/>
      </c>
      <c r="E25" s="17">
        <v>17</v>
      </c>
      <c r="F25" s="15"/>
      <c r="G25" s="16"/>
      <c r="H25" s="18" t="str">
        <f t="shared" si="1"/>
        <v/>
      </c>
      <c r="I25" s="19" t="str">
        <f>+IF(F25&gt;0,SUM($F$9:F25),"")</f>
        <v/>
      </c>
      <c r="J25" s="18" t="str">
        <f t="shared" si="2"/>
        <v/>
      </c>
    </row>
    <row r="26" spans="4:10" x14ac:dyDescent="0.45">
      <c r="D26" s="17" t="str">
        <f t="shared" si="0"/>
        <v/>
      </c>
      <c r="E26" s="17">
        <v>18</v>
      </c>
      <c r="F26" s="15"/>
      <c r="G26" s="16"/>
      <c r="H26" s="18" t="str">
        <f t="shared" si="1"/>
        <v/>
      </c>
      <c r="I26" s="19" t="str">
        <f>+IF(F26&gt;0,SUM($F$9:F26),"")</f>
        <v/>
      </c>
      <c r="J26" s="18" t="str">
        <f t="shared" si="2"/>
        <v/>
      </c>
    </row>
    <row r="27" spans="4:10" x14ac:dyDescent="0.45">
      <c r="D27" s="17" t="str">
        <f t="shared" si="0"/>
        <v/>
      </c>
      <c r="E27" s="17">
        <v>19</v>
      </c>
      <c r="F27" s="15"/>
      <c r="G27" s="16"/>
      <c r="H27" s="18" t="str">
        <f t="shared" si="1"/>
        <v/>
      </c>
      <c r="I27" s="19" t="str">
        <f>+IF(F27&gt;0,SUM($F$9:F27),"")</f>
        <v/>
      </c>
      <c r="J27" s="18" t="str">
        <f t="shared" si="2"/>
        <v/>
      </c>
    </row>
    <row r="28" spans="4:10" x14ac:dyDescent="0.45">
      <c r="D28" s="17" t="str">
        <f t="shared" si="0"/>
        <v/>
      </c>
      <c r="E28" s="17">
        <v>20</v>
      </c>
      <c r="F28" s="15"/>
      <c r="G28" s="16"/>
      <c r="H28" s="18" t="str">
        <f t="shared" si="1"/>
        <v/>
      </c>
      <c r="I28" s="19" t="str">
        <f>+IF(F28&gt;0,SUM($F$9:F28),"")</f>
        <v/>
      </c>
      <c r="J28" s="18" t="str">
        <f t="shared" si="2"/>
        <v/>
      </c>
    </row>
    <row r="29" spans="4:10" x14ac:dyDescent="0.45">
      <c r="F29" s="21"/>
    </row>
    <row r="30" spans="4:10" x14ac:dyDescent="0.45">
      <c r="F30" s="20"/>
    </row>
    <row r="33" spans="4:4" x14ac:dyDescent="0.45">
      <c r="D33" s="3"/>
    </row>
  </sheetData>
  <sheetProtection algorithmName="SHA-512" hashValue="btL7PniXSImqZDvrEM9r0vVQvoGbdvNMd3YCNWGa6jvQrb0MbLkEjTyZqp9TQDvaCpiVAQZZYHm6IMndikZh4Q==" saltValue="nqbtGWl36BLZ3WbR3SM/7w==" spinCount="100000" sheet="1" selectLockedCells="1"/>
  <sortState ref="F9:G28">
    <sortCondition descending="1" ref="G9:G28"/>
  </sortState>
  <dataValidations count="6">
    <dataValidation type="whole" operator="lessThanOrEqual" allowBlank="1" showInputMessage="1" showErrorMessage="1" error="Total amount must not exceed 1,000,000 MWh_x000a_" sqref="F30">
      <formula1>1000000</formula1>
    </dataValidation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200,000_x000a_" sqref="I9:I28">
      <formula1>1200000</formula1>
    </dataValidation>
    <dataValidation type="whole" operator="lessThan" allowBlank="1" showErrorMessage="1" errorTitle="To high volume" error="To high_x000a_" sqref="F29">
      <formula1>1200000</formula1>
    </dataValidation>
    <dataValidation type="decimal" operator="greaterThanOrEqual" allowBlank="1" showErrorMessage="1" errorTitle="Price" error="Below reservation price" promptTitle="Price" prompt="Reservation price is 2.6 €/MWh" sqref="G9:G28">
      <formula1>4</formula1>
    </dataValidation>
    <dataValidation type="whole" allowBlank="1" showErrorMessage="1" errorTitle="Volume" error="Must be between 1 and 500,000" sqref="F9:F28">
      <formula1>1</formula1>
      <formula2>500000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6"/>
  <sheetViews>
    <sheetView showGridLines="0" workbookViewId="0">
      <selection activeCell="I35" sqref="I35"/>
    </sheetView>
  </sheetViews>
  <sheetFormatPr defaultColWidth="9.1328125" defaultRowHeight="14.25" x14ac:dyDescent="0.45"/>
  <cols>
    <col min="1" max="2" width="9.1328125" style="1"/>
    <col min="3" max="3" width="3.265625" style="1" customWidth="1"/>
    <col min="4" max="4" width="27" style="1" customWidth="1"/>
    <col min="5" max="5" width="15.59765625" style="1" bestFit="1" customWidth="1"/>
    <col min="6" max="6" width="19.1328125" style="1" customWidth="1"/>
    <col min="7" max="7" width="18.59765625" style="1" customWidth="1"/>
    <col min="8" max="8" width="18.73046875" style="1" bestFit="1" customWidth="1"/>
    <col min="9" max="9" width="18.59765625" style="1" customWidth="1"/>
    <col min="10" max="10" width="25.86328125" style="1" bestFit="1" customWidth="1"/>
    <col min="11" max="11" width="22" style="1" customWidth="1"/>
    <col min="12" max="12" width="17.3984375" style="1" bestFit="1" customWidth="1"/>
    <col min="13" max="13" width="14.1328125" style="1" customWidth="1"/>
    <col min="14" max="14" width="15.73046875" style="1" customWidth="1"/>
    <col min="15" max="15" width="17.73046875" style="1" bestFit="1" customWidth="1"/>
    <col min="16" max="16384" width="9.1328125" style="1"/>
  </cols>
  <sheetData>
    <row r="1" spans="4:16" x14ac:dyDescent="0.45">
      <c r="J1" s="6"/>
      <c r="K1" s="7"/>
      <c r="L1" s="7"/>
      <c r="M1" s="7"/>
      <c r="N1" s="7"/>
      <c r="O1" s="5"/>
      <c r="P1" s="5"/>
    </row>
    <row r="2" spans="4:16" x14ac:dyDescent="0.45">
      <c r="D2" s="14" t="s">
        <v>0</v>
      </c>
      <c r="E2" s="25" t="s">
        <v>10</v>
      </c>
      <c r="G2" s="14" t="s">
        <v>17</v>
      </c>
      <c r="H2" s="14" t="s">
        <v>7</v>
      </c>
      <c r="I2" s="14" t="s">
        <v>13</v>
      </c>
      <c r="J2" s="14" t="s">
        <v>14</v>
      </c>
      <c r="K2" s="12"/>
      <c r="L2" s="7"/>
      <c r="M2" s="7"/>
      <c r="N2" s="7"/>
      <c r="O2" s="5"/>
      <c r="P2" s="5"/>
    </row>
    <row r="3" spans="4:16" x14ac:dyDescent="0.45">
      <c r="D3" s="14" t="s">
        <v>2</v>
      </c>
      <c r="E3" s="27" t="s">
        <v>20</v>
      </c>
      <c r="G3" s="18" t="s">
        <v>18</v>
      </c>
      <c r="H3" s="18" t="s">
        <v>29</v>
      </c>
      <c r="I3" s="18" t="s">
        <v>30</v>
      </c>
      <c r="J3" s="18" t="s">
        <v>31</v>
      </c>
      <c r="K3" s="13"/>
      <c r="L3" s="7"/>
      <c r="M3" s="7"/>
      <c r="N3" s="7"/>
      <c r="O3" s="5"/>
      <c r="P3" s="5"/>
    </row>
    <row r="4" spans="4:16" ht="15" customHeight="1" x14ac:dyDescent="0.45">
      <c r="D4" s="14" t="s">
        <v>11</v>
      </c>
      <c r="E4" s="25" t="s">
        <v>21</v>
      </c>
      <c r="G4" s="18" t="s">
        <v>19</v>
      </c>
      <c r="H4" s="18" t="s">
        <v>15</v>
      </c>
      <c r="I4" s="18" t="s">
        <v>27</v>
      </c>
      <c r="J4" s="18" t="s">
        <v>26</v>
      </c>
      <c r="K4" s="5"/>
      <c r="L4" s="10"/>
      <c r="M4" s="10"/>
      <c r="N4" s="9"/>
      <c r="O4" s="5"/>
      <c r="P4" s="5"/>
    </row>
    <row r="5" spans="4:16" x14ac:dyDescent="0.45">
      <c r="E5" s="28"/>
      <c r="G5" s="18"/>
      <c r="H5" s="18"/>
      <c r="I5" s="18" t="s">
        <v>24</v>
      </c>
      <c r="J5" s="18" t="s">
        <v>25</v>
      </c>
      <c r="K5" s="8"/>
      <c r="L5" s="11"/>
      <c r="M5" s="11"/>
      <c r="N5" s="8"/>
      <c r="O5" s="5"/>
      <c r="P5" s="5"/>
    </row>
    <row r="6" spans="4:16" x14ac:dyDescent="0.45">
      <c r="D6" s="14" t="s">
        <v>23</v>
      </c>
      <c r="E6" s="25" t="s">
        <v>22</v>
      </c>
      <c r="F6" s="4"/>
      <c r="L6" s="2"/>
      <c r="M6" s="2"/>
      <c r="N6" s="2"/>
    </row>
    <row r="7" spans="4:16" x14ac:dyDescent="0.45">
      <c r="F7" s="4"/>
      <c r="L7" s="2"/>
      <c r="M7" s="2"/>
      <c r="N7" s="2"/>
    </row>
    <row r="8" spans="4:16" x14ac:dyDescent="0.45">
      <c r="D8" s="14" t="s">
        <v>6</v>
      </c>
      <c r="E8" s="14" t="s">
        <v>4</v>
      </c>
      <c r="F8" s="14" t="s">
        <v>12</v>
      </c>
      <c r="G8" s="14" t="s">
        <v>16</v>
      </c>
      <c r="H8" s="14" t="s">
        <v>8</v>
      </c>
      <c r="I8" s="14" t="s">
        <v>3</v>
      </c>
      <c r="J8" s="14" t="s">
        <v>9</v>
      </c>
    </row>
    <row r="9" spans="4:16" x14ac:dyDescent="0.45">
      <c r="D9" s="17" t="str">
        <f t="shared" ref="D9:D28" si="0">IF(F9&gt;0,$E$2,"")</f>
        <v>Energicia</v>
      </c>
      <c r="E9" s="17">
        <v>1</v>
      </c>
      <c r="F9" s="25">
        <v>100000</v>
      </c>
      <c r="G9" s="26">
        <v>5.3</v>
      </c>
      <c r="H9" s="18">
        <v>530000</v>
      </c>
      <c r="I9" s="19">
        <v>100000</v>
      </c>
      <c r="J9" s="18">
        <v>530000</v>
      </c>
      <c r="K9" s="21"/>
    </row>
    <row r="10" spans="4:16" x14ac:dyDescent="0.45">
      <c r="D10" s="17" t="str">
        <f t="shared" si="0"/>
        <v>Energicia</v>
      </c>
      <c r="E10" s="17">
        <v>2</v>
      </c>
      <c r="F10" s="25">
        <v>100000</v>
      </c>
      <c r="G10" s="26">
        <v>5.0999999999999996</v>
      </c>
      <c r="H10" s="18">
        <v>509999.99999999994</v>
      </c>
      <c r="I10" s="19">
        <v>200000</v>
      </c>
      <c r="J10" s="18">
        <v>1019999.9999999999</v>
      </c>
      <c r="K10" s="21"/>
    </row>
    <row r="11" spans="4:16" x14ac:dyDescent="0.45">
      <c r="D11" s="17" t="str">
        <f t="shared" si="0"/>
        <v>Energicia</v>
      </c>
      <c r="E11" s="17">
        <v>3</v>
      </c>
      <c r="F11" s="25">
        <v>100000</v>
      </c>
      <c r="G11" s="26">
        <v>4.9000000000000004</v>
      </c>
      <c r="H11" s="18">
        <v>490000.00000000006</v>
      </c>
      <c r="I11" s="19">
        <v>300000</v>
      </c>
      <c r="J11" s="18">
        <v>1470000</v>
      </c>
      <c r="K11" s="21"/>
    </row>
    <row r="12" spans="4:16" x14ac:dyDescent="0.45">
      <c r="D12" s="17" t="str">
        <f t="shared" si="0"/>
        <v>Energicia</v>
      </c>
      <c r="E12" s="17">
        <v>4</v>
      </c>
      <c r="F12" s="25">
        <v>100000</v>
      </c>
      <c r="G12" s="26">
        <v>4.8</v>
      </c>
      <c r="H12" s="18">
        <v>480000</v>
      </c>
      <c r="I12" s="19">
        <v>400000</v>
      </c>
      <c r="J12" s="18">
        <v>1920000</v>
      </c>
      <c r="K12" s="21"/>
    </row>
    <row r="13" spans="4:16" x14ac:dyDescent="0.45">
      <c r="D13" s="17" t="str">
        <f t="shared" si="0"/>
        <v>Energicia</v>
      </c>
      <c r="E13" s="17">
        <v>5</v>
      </c>
      <c r="F13" s="25">
        <v>100000</v>
      </c>
      <c r="G13" s="26">
        <v>4</v>
      </c>
      <c r="H13" s="18">
        <v>400000</v>
      </c>
      <c r="I13" s="19">
        <v>500000</v>
      </c>
      <c r="J13" s="18">
        <v>2000000</v>
      </c>
      <c r="K13" s="21"/>
    </row>
    <row r="14" spans="4:16" x14ac:dyDescent="0.45">
      <c r="D14" s="17" t="str">
        <f t="shared" si="0"/>
        <v/>
      </c>
      <c r="E14" s="17">
        <v>6</v>
      </c>
      <c r="F14" s="23"/>
      <c r="G14" s="24"/>
      <c r="H14" s="18" t="str">
        <f t="shared" ref="H14:H28" si="1">+IF(F14&gt;0,F14*G14,"")</f>
        <v/>
      </c>
      <c r="I14" s="19" t="str">
        <f>+IF(F14&gt;0,SUM($F$9:F14),"")</f>
        <v/>
      </c>
      <c r="J14" s="18" t="str">
        <f t="shared" ref="J14:J28" si="2">IF(G14="","",I14*G14)</f>
        <v/>
      </c>
      <c r="K14" s="21"/>
    </row>
    <row r="15" spans="4:16" x14ac:dyDescent="0.45">
      <c r="D15" s="17" t="str">
        <f t="shared" si="0"/>
        <v/>
      </c>
      <c r="E15" s="17">
        <v>7</v>
      </c>
      <c r="F15" s="23"/>
      <c r="G15" s="24"/>
      <c r="H15" s="18" t="str">
        <f t="shared" si="1"/>
        <v/>
      </c>
      <c r="I15" s="19" t="str">
        <f>+IF(F15&gt;0,SUM($F$9:F15),"")</f>
        <v/>
      </c>
      <c r="J15" s="18" t="str">
        <f t="shared" si="2"/>
        <v/>
      </c>
      <c r="K15" s="21"/>
    </row>
    <row r="16" spans="4:16" x14ac:dyDescent="0.45">
      <c r="D16" s="17" t="str">
        <f t="shared" si="0"/>
        <v/>
      </c>
      <c r="E16" s="17">
        <v>8</v>
      </c>
      <c r="F16" s="23"/>
      <c r="G16" s="24"/>
      <c r="H16" s="18" t="str">
        <f t="shared" si="1"/>
        <v/>
      </c>
      <c r="I16" s="19" t="str">
        <f>+IF(F16&gt;0,SUM($F$9:F16),"")</f>
        <v/>
      </c>
      <c r="J16" s="18" t="str">
        <f t="shared" si="2"/>
        <v/>
      </c>
      <c r="K16" s="21"/>
    </row>
    <row r="17" spans="4:10" x14ac:dyDescent="0.45">
      <c r="D17" s="17" t="str">
        <f t="shared" si="0"/>
        <v/>
      </c>
      <c r="E17" s="17">
        <v>9</v>
      </c>
      <c r="F17" s="23"/>
      <c r="G17" s="24"/>
      <c r="H17" s="18" t="str">
        <f t="shared" si="1"/>
        <v/>
      </c>
      <c r="I17" s="19" t="str">
        <f>+IF(F17&gt;0,SUM($F$9:F17),"")</f>
        <v/>
      </c>
      <c r="J17" s="18" t="str">
        <f t="shared" si="2"/>
        <v/>
      </c>
    </row>
    <row r="18" spans="4:10" x14ac:dyDescent="0.45">
      <c r="D18" s="17" t="str">
        <f t="shared" si="0"/>
        <v/>
      </c>
      <c r="E18" s="17">
        <v>10</v>
      </c>
      <c r="F18" s="23"/>
      <c r="G18" s="24"/>
      <c r="H18" s="18" t="str">
        <f t="shared" si="1"/>
        <v/>
      </c>
      <c r="I18" s="19" t="str">
        <f>+IF(F18&gt;0,SUM($F$9:F18),"")</f>
        <v/>
      </c>
      <c r="J18" s="18" t="str">
        <f t="shared" si="2"/>
        <v/>
      </c>
    </row>
    <row r="19" spans="4:10" x14ac:dyDescent="0.45">
      <c r="D19" s="17" t="str">
        <f t="shared" si="0"/>
        <v/>
      </c>
      <c r="E19" s="17">
        <v>11</v>
      </c>
      <c r="F19" s="23"/>
      <c r="G19" s="24"/>
      <c r="H19" s="18" t="str">
        <f t="shared" si="1"/>
        <v/>
      </c>
      <c r="I19" s="19" t="str">
        <f>+IF(F19&gt;0,SUM($F$9:F19),"")</f>
        <v/>
      </c>
      <c r="J19" s="18" t="str">
        <f t="shared" si="2"/>
        <v/>
      </c>
    </row>
    <row r="20" spans="4:10" x14ac:dyDescent="0.45">
      <c r="D20" s="17" t="str">
        <f t="shared" si="0"/>
        <v/>
      </c>
      <c r="E20" s="17">
        <v>12</v>
      </c>
      <c r="F20" s="23"/>
      <c r="G20" s="24"/>
      <c r="H20" s="18" t="str">
        <f t="shared" si="1"/>
        <v/>
      </c>
      <c r="I20" s="19" t="str">
        <f>+IF(F20&gt;0,SUM($F$9:F20),"")</f>
        <v/>
      </c>
      <c r="J20" s="18" t="str">
        <f t="shared" si="2"/>
        <v/>
      </c>
    </row>
    <row r="21" spans="4:10" x14ac:dyDescent="0.45">
      <c r="D21" s="17" t="str">
        <f t="shared" si="0"/>
        <v/>
      </c>
      <c r="E21" s="17">
        <v>13</v>
      </c>
      <c r="F21" s="23"/>
      <c r="G21" s="24"/>
      <c r="H21" s="18" t="str">
        <f t="shared" si="1"/>
        <v/>
      </c>
      <c r="I21" s="19" t="str">
        <f>+IF(F21&gt;0,SUM($F$9:F21),"")</f>
        <v/>
      </c>
      <c r="J21" s="18" t="str">
        <f t="shared" si="2"/>
        <v/>
      </c>
    </row>
    <row r="22" spans="4:10" x14ac:dyDescent="0.45">
      <c r="D22" s="17" t="str">
        <f t="shared" si="0"/>
        <v/>
      </c>
      <c r="E22" s="17">
        <v>14</v>
      </c>
      <c r="F22" s="23"/>
      <c r="G22" s="24"/>
      <c r="H22" s="18" t="str">
        <f t="shared" si="1"/>
        <v/>
      </c>
      <c r="I22" s="19" t="str">
        <f>+IF(F22&gt;0,SUM($F$9:F22),"")</f>
        <v/>
      </c>
      <c r="J22" s="18" t="str">
        <f t="shared" si="2"/>
        <v/>
      </c>
    </row>
    <row r="23" spans="4:10" x14ac:dyDescent="0.45">
      <c r="D23" s="17" t="str">
        <f t="shared" si="0"/>
        <v/>
      </c>
      <c r="E23" s="17">
        <v>15</v>
      </c>
      <c r="F23" s="23"/>
      <c r="G23" s="24"/>
      <c r="H23" s="18" t="str">
        <f t="shared" si="1"/>
        <v/>
      </c>
      <c r="I23" s="19" t="str">
        <f>+IF(F23&gt;0,SUM($F$9:F23),"")</f>
        <v/>
      </c>
      <c r="J23" s="18" t="str">
        <f t="shared" si="2"/>
        <v/>
      </c>
    </row>
    <row r="24" spans="4:10" x14ac:dyDescent="0.45">
      <c r="D24" s="17" t="str">
        <f t="shared" si="0"/>
        <v/>
      </c>
      <c r="E24" s="17">
        <v>16</v>
      </c>
      <c r="F24" s="23"/>
      <c r="G24" s="24"/>
      <c r="H24" s="18" t="str">
        <f t="shared" si="1"/>
        <v/>
      </c>
      <c r="I24" s="19" t="str">
        <f>+IF(F24&gt;0,SUM($F$9:F24),"")</f>
        <v/>
      </c>
      <c r="J24" s="18" t="str">
        <f t="shared" si="2"/>
        <v/>
      </c>
    </row>
    <row r="25" spans="4:10" x14ac:dyDescent="0.45">
      <c r="D25" s="17" t="str">
        <f t="shared" si="0"/>
        <v/>
      </c>
      <c r="E25" s="17">
        <v>17</v>
      </c>
      <c r="F25" s="23"/>
      <c r="G25" s="24"/>
      <c r="H25" s="18" t="str">
        <f t="shared" si="1"/>
        <v/>
      </c>
      <c r="I25" s="19" t="str">
        <f>+IF(F25&gt;0,SUM($F$9:F25),"")</f>
        <v/>
      </c>
      <c r="J25" s="18" t="str">
        <f t="shared" si="2"/>
        <v/>
      </c>
    </row>
    <row r="26" spans="4:10" x14ac:dyDescent="0.45">
      <c r="D26" s="17" t="str">
        <f t="shared" si="0"/>
        <v/>
      </c>
      <c r="E26" s="17">
        <v>18</v>
      </c>
      <c r="F26" s="23"/>
      <c r="G26" s="24"/>
      <c r="H26" s="18" t="str">
        <f t="shared" si="1"/>
        <v/>
      </c>
      <c r="I26" s="19" t="str">
        <f>+IF(F26&gt;0,SUM($F$9:F26),"")</f>
        <v/>
      </c>
      <c r="J26" s="18" t="str">
        <f t="shared" si="2"/>
        <v/>
      </c>
    </row>
    <row r="27" spans="4:10" x14ac:dyDescent="0.45">
      <c r="D27" s="17" t="str">
        <f t="shared" si="0"/>
        <v/>
      </c>
      <c r="E27" s="17">
        <v>19</v>
      </c>
      <c r="F27" s="23"/>
      <c r="G27" s="24"/>
      <c r="H27" s="18" t="str">
        <f t="shared" si="1"/>
        <v/>
      </c>
      <c r="I27" s="19" t="str">
        <f>+IF(F27&gt;0,SUM($F$9:F27),"")</f>
        <v/>
      </c>
      <c r="J27" s="18" t="str">
        <f t="shared" si="2"/>
        <v/>
      </c>
    </row>
    <row r="28" spans="4:10" x14ac:dyDescent="0.45">
      <c r="D28" s="17" t="str">
        <f t="shared" si="0"/>
        <v/>
      </c>
      <c r="E28" s="17">
        <v>20</v>
      </c>
      <c r="F28" s="23"/>
      <c r="G28" s="24"/>
      <c r="H28" s="18" t="str">
        <f t="shared" si="1"/>
        <v/>
      </c>
      <c r="I28" s="19" t="str">
        <f>+IF(F28&gt;0,SUM($F$9:F28),"")</f>
        <v/>
      </c>
      <c r="J28" s="18" t="str">
        <f t="shared" si="2"/>
        <v/>
      </c>
    </row>
    <row r="29" spans="4:10" x14ac:dyDescent="0.45">
      <c r="F29" s="21"/>
    </row>
    <row r="30" spans="4:10" x14ac:dyDescent="0.45">
      <c r="F30" s="20"/>
    </row>
    <row r="33" spans="4:10" x14ac:dyDescent="0.45">
      <c r="D33" s="3"/>
    </row>
    <row r="34" spans="4:10" x14ac:dyDescent="0.45">
      <c r="J34" s="22"/>
    </row>
    <row r="36" spans="4:10" x14ac:dyDescent="0.45">
      <c r="I36" s="22"/>
    </row>
  </sheetData>
  <sheetProtection algorithmName="SHA-512" hashValue="xeDdqJBTIkzhqesn/50T+RZ4JxU2sUbwMc8L01SRgAWkRyOgzwgj+UlRks2bMrfQFz6D3bN3aisA2erLq78qAQ==" saltValue="o7LodiaJLhy5LpjniGTGkg==" spinCount="100000" sheet="1" selectLockedCells="1" selectUnlockedCells="1"/>
  <conditionalFormatting sqref="F29">
    <cfRule type="cellIs" dxfId="0" priority="1" operator="greaterThan">
      <formula>1000000</formula>
    </cfRule>
  </conditionalFormatting>
  <dataValidations count="4"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000,000_x000a_" sqref="I9:I28">
      <formula1>1000000</formula1>
    </dataValidation>
    <dataValidation type="whole" operator="lessThanOrEqual" allowBlank="1" showInputMessage="1" showErrorMessage="1" error="Total amount must not exceed 1,000,000 MWh_x000a_" sqref="F30">
      <formula1>1000000</formula1>
    </dataValidation>
    <dataValidation type="whole" allowBlank="1" showErrorMessage="1" errorTitle="Only Integer value" error="Value must be integer between 0 and 1,000,000" promptTitle="Volume" prompt="Total volume must not exceed 1,000,000 MWh" sqref="F9:F28">
      <formula1>1</formula1>
      <formula2>1000000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Bid sheet</vt:lpstr>
      <vt:lpstr>Example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Hans-Åge Nielsen</dc:creator>
  <cp:lastModifiedBy>Iliana Nygaard</cp:lastModifiedBy>
  <dcterms:created xsi:type="dcterms:W3CDTF">2013-03-14T08:10:17Z</dcterms:created>
  <dcterms:modified xsi:type="dcterms:W3CDTF">2020-04-22T08:05:04Z</dcterms:modified>
</cp:coreProperties>
</file>